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Tables" sheetId="1" r:id="rId1"/>
    <sheet name="Lisezmoi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<sst xmlns="http://schemas.openxmlformats.org/spreadsheetml/2006/main" count="25" uniqueCount="22">
  <si>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Prob =</t>
  </si>
  <si>
    <t>Prob &gt;=</t>
  </si>
  <si>
    <t>sournois</t>
  </si>
  <si>
    <t>vicieux</t>
  </si>
  <si>
    <t>Armure\modif bless</t>
  </si>
  <si>
    <t>sans comp</t>
  </si>
  <si>
    <t xml:space="preserve"> </t>
  </si>
  <si>
    <t>Exemple (dedicace a amaranth):</t>
  </si>
  <si>
    <t>L'armure de la momie passe à 7, il y a un modificateur de 0 au jet de blessure.</t>
  </si>
  <si>
    <t>Ces tables donnent le ratio entre la probabilité de se faire expulser et la probabilité d'effectuer au moins un ko à son adversaire.</t>
  </si>
  <si>
    <t xml:space="preserve">Le ko ou plus permet d'obtenir un avantage numérique sur le terrain au risque d'un désavantage. </t>
  </si>
  <si>
    <t>Il ya 3 paramètres: les compétences de l'aggresseur, l'armure modifiée de l'aggressé (avec les soutiens), le modificateur à la blessure (peristantes et crane epais).</t>
  </si>
  <si>
    <t>Tables des cotes de l'aggression</t>
  </si>
  <si>
    <t>Le chiffre indique le nombre d'expulsion d'un agresseur quand il réussit un ko ou plus.</t>
  </si>
  <si>
    <t>En utilisant ce ratio, on peut savoir si il est intéressant ou pas d'agresser en terme de resultat face au risque d'expulsion.</t>
  </si>
  <si>
    <t>Le joueur amazone décide d'aggresser. La momie meurt sans régénérer et l'arbitre ne voit rien.</t>
  </si>
  <si>
    <t xml:space="preserve">L'amazone a par consequent 1,293 chance de sortir pour un ko ou plus de la momie (en moyenne l'amazone sera plus expulsée qu'elle fera sortir la momie) </t>
  </si>
  <si>
    <t>En terme de points de joueurs, cela donne 65 points contre 110 points (en moyenne plus de points morts vivant sortiront du terrain).</t>
  </si>
  <si>
    <t>Une 3/4 amazone sans competence (cout 50) agresse avec 2 soutiens une momie sans competence et sans niggling (cout 110).</t>
  </si>
  <si>
    <t>On trouve le coéfficient 1,293 en cherchant dans la table sans competence, armure 7, modificateur de blessure 0.</t>
  </si>
  <si>
    <t>Dans ce cas, l'amazone a plus de chance de se faire expulser que la  momie de sortir, cependant en terme de points de joueurs, l'aggression reste avantageuse.</t>
  </si>
  <si>
    <t>vicieux+sournois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</si>
</sst>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28">
      <selection activeCell="F54" sqref="F54"/>
    </sheetView>
  </sheetViews>
  <sheetFormatPr defaultColWidth="11.421875" defaultRowHeight="12" customHeight="1"/>
  <cols>
    <col min="1" max="1" width="16.7109375" style="0" customWidth="1"/>
    <col min="10" max="12" width="0" style="0" hidden="1" customWidth="1"/>
  </cols>
  <sheetData>
    <row r="1" spans="1:13" ht="12" customHeight="1" thickBot="1">
      <c r="A1" s="6" t="s">
        <v>5</v>
      </c>
      <c r="I1" s="10"/>
      <c r="J1" s="10"/>
      <c r="K1" s="10"/>
      <c r="L1" s="10"/>
      <c r="M1" s="10"/>
    </row>
    <row r="2" spans="1:13" ht="12" customHeight="1" thickBot="1">
      <c r="A2" s="1" t="s">
        <v>4</v>
      </c>
      <c r="B2" s="1">
        <v>-1</v>
      </c>
      <c r="C2" s="1">
        <v>0</v>
      </c>
      <c r="D2" s="1">
        <v>1</v>
      </c>
      <c r="E2" s="1">
        <v>2</v>
      </c>
      <c r="F2" s="1">
        <v>3</v>
      </c>
      <c r="G2" s="1">
        <v>4</v>
      </c>
      <c r="I2" s="10"/>
      <c r="J2" s="10"/>
      <c r="K2" s="10" t="s">
        <v>1</v>
      </c>
      <c r="L2" s="10" t="s">
        <v>0</v>
      </c>
      <c r="M2" s="10"/>
    </row>
    <row r="3" spans="1:13" ht="12" customHeight="1">
      <c r="A3" s="7">
        <v>1</v>
      </c>
      <c r="B3" s="2">
        <f>(1/6+5/36*$K4/36)/(($K4/36)*($K$11/36))</f>
        <v>1.1</v>
      </c>
      <c r="C3" s="2">
        <f>(1/6+5/36*$K4/36)/(($K4/36)*($K$10/36))</f>
        <v>0.7333333333333334</v>
      </c>
      <c r="D3" s="2">
        <f>(1/6+5/36*$K4/36)/(($K4/36)*($K$9/36))</f>
        <v>0.5238095238095238</v>
      </c>
      <c r="E3" s="2">
        <f>(1/6+5/36*$K4/36)/(($K4/36)*($K$8/36))</f>
        <v>0.42307692307692313</v>
      </c>
      <c r="F3" s="2">
        <f>(1/6+5/36*$K4/36)/(($K4/36)*($K$7/36))</f>
        <v>0.3666666666666667</v>
      </c>
      <c r="G3" s="2">
        <f>(1/6+5/36*$K4/36)/(($K4/36)*($K$6/36))</f>
        <v>0.33333333333333337</v>
      </c>
      <c r="I3" s="10"/>
      <c r="J3" s="10">
        <v>1</v>
      </c>
      <c r="K3" s="10">
        <v>36</v>
      </c>
      <c r="L3" s="10">
        <v>0</v>
      </c>
      <c r="M3" s="10"/>
    </row>
    <row r="4" spans="1:13" ht="12" customHeight="1">
      <c r="A4" s="7">
        <v>2</v>
      </c>
      <c r="B4" s="2">
        <f aca="true" t="shared" si="0" ref="B4:B13">(1/6+5/36*$K5/36)/(($K5/36)*($K$11/36))</f>
        <v>1.117142857142857</v>
      </c>
      <c r="C4" s="2">
        <f aca="true" t="shared" si="1" ref="C4:C13">(1/6+5/36*$K5/36)/(($K5/36)*($K$10/36))</f>
        <v>0.7447619047619047</v>
      </c>
      <c r="D4" s="2">
        <f aca="true" t="shared" si="2" ref="D4:D13">(1/6+5/36*$K5/36)/(($K5/36)*($K$9/36))</f>
        <v>0.5319727891156463</v>
      </c>
      <c r="E4" s="2">
        <f aca="true" t="shared" si="3" ref="E4:E13">(1/6+5/36*$K5/36)/(($K5/36)*($K$8/36))</f>
        <v>0.4296703296703297</v>
      </c>
      <c r="F4" s="2">
        <f aca="true" t="shared" si="4" ref="F4:F13">(1/6+5/36*$K5/36)/(($K5/36)*($K$7/36))</f>
        <v>0.37238095238095237</v>
      </c>
      <c r="G4" s="2">
        <f>(1/6+5/36*$K5/36)/(($K5/36)*($K$6/36))</f>
        <v>0.33852813852813857</v>
      </c>
      <c r="I4" s="10"/>
      <c r="J4" s="10">
        <v>2</v>
      </c>
      <c r="K4" s="10">
        <v>36</v>
      </c>
      <c r="L4" s="10">
        <v>1</v>
      </c>
      <c r="M4" s="10"/>
    </row>
    <row r="5" spans="1:13" ht="12" customHeight="1">
      <c r="A5" s="7">
        <v>3</v>
      </c>
      <c r="B5" s="2">
        <f t="shared" si="0"/>
        <v>1.1545454545454545</v>
      </c>
      <c r="C5" s="2">
        <f t="shared" si="1"/>
        <v>0.7696969696969698</v>
      </c>
      <c r="D5" s="2">
        <f t="shared" si="2"/>
        <v>0.5497835497835498</v>
      </c>
      <c r="E5" s="2">
        <f t="shared" si="3"/>
        <v>0.4440559440559441</v>
      </c>
      <c r="F5" s="2">
        <f t="shared" si="4"/>
        <v>0.3848484848484849</v>
      </c>
      <c r="G5" s="2">
        <f aca="true" t="shared" si="5" ref="G5:G13">(1/6+5/36*$K6/36)/(($K6/36)*($K$6/36))</f>
        <v>0.34986225895316814</v>
      </c>
      <c r="I5" s="10"/>
      <c r="J5" s="10">
        <v>3</v>
      </c>
      <c r="K5" s="10">
        <v>35</v>
      </c>
      <c r="L5" s="10">
        <v>2</v>
      </c>
      <c r="M5" s="10"/>
    </row>
    <row r="6" spans="1:13" ht="12" customHeight="1">
      <c r="A6" s="7">
        <v>4</v>
      </c>
      <c r="B6" s="2">
        <f t="shared" si="0"/>
        <v>1.22</v>
      </c>
      <c r="C6" s="2">
        <f t="shared" si="1"/>
        <v>0.8133333333333334</v>
      </c>
      <c r="D6" s="2">
        <f t="shared" si="2"/>
        <v>0.580952380952381</v>
      </c>
      <c r="E6" s="2">
        <f t="shared" si="3"/>
        <v>0.4692307692307693</v>
      </c>
      <c r="F6" s="2">
        <f t="shared" si="4"/>
        <v>0.4066666666666667</v>
      </c>
      <c r="G6" s="2">
        <f t="shared" si="5"/>
        <v>0.36969696969696975</v>
      </c>
      <c r="I6" s="10"/>
      <c r="J6" s="10">
        <v>4</v>
      </c>
      <c r="K6" s="10">
        <v>33</v>
      </c>
      <c r="L6" s="10">
        <v>3</v>
      </c>
      <c r="M6" s="10"/>
    </row>
    <row r="7" spans="1:13" ht="12" customHeight="1">
      <c r="A7" s="7">
        <v>5</v>
      </c>
      <c r="B7" s="2">
        <f t="shared" si="0"/>
        <v>1.3307692307692305</v>
      </c>
      <c r="C7" s="2">
        <f t="shared" si="1"/>
        <v>0.887179487179487</v>
      </c>
      <c r="D7" s="2">
        <f t="shared" si="2"/>
        <v>0.6336996336996336</v>
      </c>
      <c r="E7" s="2">
        <f t="shared" si="3"/>
        <v>0.5118343195266272</v>
      </c>
      <c r="F7" s="2">
        <f t="shared" si="4"/>
        <v>0.4435897435897435</v>
      </c>
      <c r="G7" s="2">
        <f t="shared" si="5"/>
        <v>0.40326340326340326</v>
      </c>
      <c r="I7" s="10"/>
      <c r="J7" s="10">
        <v>5</v>
      </c>
      <c r="K7" s="10">
        <v>30</v>
      </c>
      <c r="L7" s="10">
        <v>4</v>
      </c>
      <c r="M7" s="10"/>
    </row>
    <row r="8" spans="1:13" ht="12" customHeight="1">
      <c r="A8" s="7">
        <v>6</v>
      </c>
      <c r="B8" s="2">
        <f t="shared" si="0"/>
        <v>1.5285714285714282</v>
      </c>
      <c r="C8" s="2">
        <f t="shared" si="1"/>
        <v>1.019047619047619</v>
      </c>
      <c r="D8" s="2">
        <f t="shared" si="2"/>
        <v>0.7278911564625848</v>
      </c>
      <c r="E8" s="2">
        <f t="shared" si="3"/>
        <v>0.5879120879120878</v>
      </c>
      <c r="F8" s="2">
        <f t="shared" si="4"/>
        <v>0.5095238095238095</v>
      </c>
      <c r="G8" s="2">
        <f t="shared" si="5"/>
        <v>0.4632034632034632</v>
      </c>
      <c r="I8" s="10"/>
      <c r="J8" s="10">
        <v>6</v>
      </c>
      <c r="K8" s="10">
        <v>26</v>
      </c>
      <c r="L8" s="10">
        <v>5</v>
      </c>
      <c r="M8" s="10"/>
    </row>
    <row r="9" spans="1:13" ht="12" customHeight="1">
      <c r="A9" s="7">
        <v>7</v>
      </c>
      <c r="B9" s="2">
        <f t="shared" si="0"/>
        <v>1.9399999999999997</v>
      </c>
      <c r="C9" s="2">
        <f t="shared" si="1"/>
        <v>1.2933333333333332</v>
      </c>
      <c r="D9" s="2">
        <f t="shared" si="2"/>
        <v>0.9238095238095237</v>
      </c>
      <c r="E9" s="2">
        <f t="shared" si="3"/>
        <v>0.7461538461538462</v>
      </c>
      <c r="F9" s="2">
        <f t="shared" si="4"/>
        <v>0.6466666666666666</v>
      </c>
      <c r="G9" s="2">
        <f t="shared" si="5"/>
        <v>0.5878787878787879</v>
      </c>
      <c r="I9" s="10"/>
      <c r="J9" s="10">
        <v>7</v>
      </c>
      <c r="K9" s="10">
        <v>21</v>
      </c>
      <c r="L9" s="10">
        <v>6</v>
      </c>
      <c r="M9" s="10"/>
    </row>
    <row r="10" spans="1:13" ht="12" customHeight="1">
      <c r="A10" s="7">
        <v>8</v>
      </c>
      <c r="B10" s="2">
        <f t="shared" si="0"/>
        <v>2.6599999999999997</v>
      </c>
      <c r="C10" s="2">
        <f t="shared" si="1"/>
        <v>1.773333333333333</v>
      </c>
      <c r="D10" s="2">
        <f t="shared" si="2"/>
        <v>1.2666666666666664</v>
      </c>
      <c r="E10" s="2">
        <f t="shared" si="3"/>
        <v>1.023076923076923</v>
      </c>
      <c r="F10" s="2">
        <f t="shared" si="4"/>
        <v>0.8866666666666665</v>
      </c>
      <c r="G10" s="2">
        <f t="shared" si="5"/>
        <v>0.806060606060606</v>
      </c>
      <c r="I10" s="10"/>
      <c r="J10" s="10">
        <v>8</v>
      </c>
      <c r="K10" s="10">
        <v>15</v>
      </c>
      <c r="L10" s="10">
        <v>5</v>
      </c>
      <c r="M10" s="10"/>
    </row>
    <row r="11" spans="1:13" ht="12" customHeight="1">
      <c r="A11" s="7">
        <v>9</v>
      </c>
      <c r="B11" s="2">
        <f t="shared" si="0"/>
        <v>4.1</v>
      </c>
      <c r="C11" s="2">
        <f t="shared" si="1"/>
        <v>2.733333333333333</v>
      </c>
      <c r="D11" s="2">
        <f t="shared" si="2"/>
        <v>1.952380952380952</v>
      </c>
      <c r="E11" s="2">
        <f t="shared" si="3"/>
        <v>1.5769230769230769</v>
      </c>
      <c r="F11" s="2">
        <f t="shared" si="4"/>
        <v>1.3666666666666665</v>
      </c>
      <c r="G11" s="2">
        <f t="shared" si="5"/>
        <v>1.2424242424242424</v>
      </c>
      <c r="I11" s="10"/>
      <c r="J11" s="10">
        <v>9</v>
      </c>
      <c r="K11" s="10">
        <v>10</v>
      </c>
      <c r="L11" s="10">
        <v>4</v>
      </c>
      <c r="M11" s="10"/>
    </row>
    <row r="12" spans="1:13" ht="12" customHeight="1">
      <c r="A12" s="7">
        <v>10</v>
      </c>
      <c r="B12" s="2">
        <f t="shared" si="0"/>
        <v>7.7</v>
      </c>
      <c r="C12" s="2">
        <f t="shared" si="1"/>
        <v>5.133333333333333</v>
      </c>
      <c r="D12" s="2">
        <f t="shared" si="2"/>
        <v>3.6666666666666665</v>
      </c>
      <c r="E12" s="2">
        <f t="shared" si="3"/>
        <v>2.9615384615384617</v>
      </c>
      <c r="F12" s="2">
        <f t="shared" si="4"/>
        <v>2.5666666666666664</v>
      </c>
      <c r="G12" s="2">
        <f t="shared" si="5"/>
        <v>2.3333333333333335</v>
      </c>
      <c r="I12" s="10"/>
      <c r="J12" s="10">
        <v>10</v>
      </c>
      <c r="K12" s="10">
        <v>6</v>
      </c>
      <c r="L12" s="10">
        <v>3</v>
      </c>
      <c r="M12" s="10"/>
    </row>
    <row r="13" spans="1:13" ht="12" customHeight="1">
      <c r="A13" s="7">
        <v>11</v>
      </c>
      <c r="B13" s="2">
        <f t="shared" si="0"/>
        <v>22.099999999999998</v>
      </c>
      <c r="C13" s="2">
        <f t="shared" si="1"/>
        <v>14.733333333333333</v>
      </c>
      <c r="D13" s="2">
        <f t="shared" si="2"/>
        <v>10.523809523809524</v>
      </c>
      <c r="E13" s="2">
        <f t="shared" si="3"/>
        <v>8.5</v>
      </c>
      <c r="F13" s="2">
        <f t="shared" si="4"/>
        <v>7.366666666666666</v>
      </c>
      <c r="G13" s="2">
        <f t="shared" si="5"/>
        <v>6.696969696969696</v>
      </c>
      <c r="I13" s="10"/>
      <c r="J13" s="10">
        <v>11</v>
      </c>
      <c r="K13" s="10">
        <v>3</v>
      </c>
      <c r="L13" s="10">
        <v>2</v>
      </c>
      <c r="M13" s="10"/>
    </row>
    <row r="14" spans="1:13" ht="12" customHeight="1" thickBot="1">
      <c r="A14" s="8">
        <v>12</v>
      </c>
      <c r="B14" s="3"/>
      <c r="C14" s="3"/>
      <c r="D14" s="3"/>
      <c r="E14" s="3"/>
      <c r="F14" s="3"/>
      <c r="G14" s="3"/>
      <c r="I14" s="10"/>
      <c r="J14" s="10">
        <v>12</v>
      </c>
      <c r="K14" s="10">
        <v>1</v>
      </c>
      <c r="L14" s="10">
        <v>1</v>
      </c>
      <c r="M14" s="10"/>
    </row>
    <row r="15" spans="1:13" ht="12" customHeight="1">
      <c r="A15" s="9"/>
      <c r="B15" s="4"/>
      <c r="C15" s="4"/>
      <c r="D15" s="4"/>
      <c r="E15" s="4"/>
      <c r="F15" s="4"/>
      <c r="G15" s="4"/>
      <c r="I15" s="10"/>
      <c r="J15" s="10"/>
      <c r="K15" s="10"/>
      <c r="L15" s="10"/>
      <c r="M15" s="10"/>
    </row>
    <row r="16" spans="1:13" ht="12" customHeight="1" hidden="1">
      <c r="A16" s="9"/>
      <c r="B16" s="4"/>
      <c r="C16" s="4"/>
      <c r="D16" s="4"/>
      <c r="E16" s="4"/>
      <c r="F16" s="4"/>
      <c r="G16" s="4"/>
      <c r="I16" s="10"/>
      <c r="J16" s="10"/>
      <c r="K16" s="10"/>
      <c r="L16" s="10"/>
      <c r="M16" s="10"/>
    </row>
    <row r="17" spans="1:13" ht="12" customHeight="1" hidden="1">
      <c r="A17" s="9"/>
      <c r="B17" s="4"/>
      <c r="C17" s="4"/>
      <c r="D17" s="4"/>
      <c r="E17" s="4"/>
      <c r="F17" s="4"/>
      <c r="G17" s="4"/>
      <c r="I17" s="10"/>
      <c r="J17" s="10"/>
      <c r="K17" s="10"/>
      <c r="L17" s="10"/>
      <c r="M17" s="10"/>
    </row>
    <row r="18" spans="1:13" ht="12" customHeight="1" hidden="1">
      <c r="A18" s="9"/>
      <c r="B18" s="4"/>
      <c r="C18" s="4"/>
      <c r="D18" s="4"/>
      <c r="E18" s="4"/>
      <c r="F18" s="4"/>
      <c r="G18" s="4"/>
      <c r="I18" s="10"/>
      <c r="J18" s="10"/>
      <c r="K18" s="10"/>
      <c r="L18" s="10"/>
      <c r="M18" s="10"/>
    </row>
    <row r="19" spans="1:13" ht="12" customHeight="1" thickBot="1">
      <c r="A19" s="6" t="s">
        <v>2</v>
      </c>
      <c r="B19" s="4"/>
      <c r="C19" s="4"/>
      <c r="D19" s="4"/>
      <c r="E19" s="4"/>
      <c r="F19" s="4"/>
      <c r="G19" s="4"/>
      <c r="I19" s="10"/>
      <c r="J19" s="10"/>
      <c r="K19" s="10"/>
      <c r="L19" s="10"/>
      <c r="M19" s="10"/>
    </row>
    <row r="20" spans="1:13" ht="12" customHeight="1" thickBot="1">
      <c r="A20" s="1" t="s">
        <v>4</v>
      </c>
      <c r="B20" s="5">
        <v>-1</v>
      </c>
      <c r="C20" s="5">
        <v>0</v>
      </c>
      <c r="D20" s="5">
        <v>1</v>
      </c>
      <c r="E20" s="5">
        <v>2</v>
      </c>
      <c r="F20" s="5">
        <v>3</v>
      </c>
      <c r="G20" s="5">
        <v>4</v>
      </c>
      <c r="I20" s="10"/>
      <c r="J20" s="10"/>
      <c r="K20" s="10"/>
      <c r="L20" s="10"/>
      <c r="M20" s="10"/>
    </row>
    <row r="21" spans="1:13" ht="12" customHeight="1">
      <c r="A21" s="7">
        <v>1</v>
      </c>
      <c r="B21" s="2">
        <f>(1/6*$K4/36+5/36*$K4/36)/(($K4/36)*($K$11/36))</f>
        <v>1.1</v>
      </c>
      <c r="C21" s="2">
        <f>(1/6*$K4/36+5/36*$K4/36)/(($K4/36)*($K$10/36))</f>
        <v>0.7333333333333334</v>
      </c>
      <c r="D21" s="2">
        <f>(1/6*$K4/36+5/36*$K4/36)/(($K4/36)*($K$9/36))</f>
        <v>0.5238095238095238</v>
      </c>
      <c r="E21" s="2">
        <f>(1/6*$K4/36+5/36*$K4/36)/(($K4/36)*($K$8/36))</f>
        <v>0.42307692307692313</v>
      </c>
      <c r="F21" s="2">
        <f>(1/6*$K4/36+5/36*$K4/36)/(($K4/36)*($K$7/36))</f>
        <v>0.3666666666666667</v>
      </c>
      <c r="G21" s="2">
        <f>(1/6*$K4/36+5/36*$K4/36)/(($K4/36)*($K$6/36))</f>
        <v>0.33333333333333337</v>
      </c>
      <c r="I21" s="10"/>
      <c r="J21" s="10"/>
      <c r="K21" s="10"/>
      <c r="L21" s="10"/>
      <c r="M21" s="10"/>
    </row>
    <row r="22" spans="1:13" ht="12" customHeight="1">
      <c r="A22" s="7">
        <v>2</v>
      </c>
      <c r="B22" s="2">
        <f>(1/6*$K5/36+5/36*$K5/36)/(($K5/36)*($K$11/36))</f>
        <v>1.1</v>
      </c>
      <c r="C22" s="2">
        <f aca="true" t="shared" si="6" ref="C22:C31">(1/6*$K5/36+5/36*$K5/36)/(($K5/36)*($K$10/36))</f>
        <v>0.7333333333333334</v>
      </c>
      <c r="D22" s="2">
        <f aca="true" t="shared" si="7" ref="D22:D31">(1/6*$K5/36+5/36*$K5/36)/(($K5/36)*($K$9/36))</f>
        <v>0.5238095238095238</v>
      </c>
      <c r="E22" s="2">
        <f aca="true" t="shared" si="8" ref="E22:E31">(1/6*$K5/36+5/36*$K5/36)/(($K5/36)*($K$8/36))</f>
        <v>0.42307692307692313</v>
      </c>
      <c r="F22" s="2">
        <f aca="true" t="shared" si="9" ref="F22:F31">(1/6*$K5/36+5/36*$K5/36)/(($K5/36)*($K$7/36))</f>
        <v>0.3666666666666667</v>
      </c>
      <c r="G22" s="2">
        <f aca="true" t="shared" si="10" ref="G22:G31">(1/6*$K5/36+5/36*$K5/36)/(($K5/36)*($K$6/36))</f>
        <v>0.3333333333333334</v>
      </c>
      <c r="I22" s="10"/>
      <c r="J22" s="10"/>
      <c r="K22" s="10"/>
      <c r="L22" s="10"/>
      <c r="M22" s="10"/>
    </row>
    <row r="23" spans="1:7" ht="12" customHeight="1">
      <c r="A23" s="7">
        <v>3</v>
      </c>
      <c r="B23" s="2">
        <f aca="true" t="shared" si="11" ref="B23:B31">(1/6*$K6/36+5/36*$K6/36)/(($K6/36)*($K$11/36))</f>
        <v>1.1</v>
      </c>
      <c r="C23" s="2">
        <f t="shared" si="6"/>
        <v>0.7333333333333334</v>
      </c>
      <c r="D23" s="2">
        <f t="shared" si="7"/>
        <v>0.5238095238095238</v>
      </c>
      <c r="E23" s="2">
        <f t="shared" si="8"/>
        <v>0.42307692307692313</v>
      </c>
      <c r="F23" s="2">
        <f t="shared" si="9"/>
        <v>0.3666666666666667</v>
      </c>
      <c r="G23" s="2">
        <f t="shared" si="10"/>
        <v>0.3333333333333334</v>
      </c>
    </row>
    <row r="24" spans="1:7" ht="12" customHeight="1">
      <c r="A24" s="7">
        <v>4</v>
      </c>
      <c r="B24" s="2">
        <f t="shared" si="11"/>
        <v>1.0999999999999999</v>
      </c>
      <c r="C24" s="2">
        <f t="shared" si="6"/>
        <v>0.7333333333333333</v>
      </c>
      <c r="D24" s="2">
        <f t="shared" si="7"/>
        <v>0.5238095238095238</v>
      </c>
      <c r="E24" s="2">
        <f t="shared" si="8"/>
        <v>0.42307692307692313</v>
      </c>
      <c r="F24" s="2">
        <f t="shared" si="9"/>
        <v>0.36666666666666664</v>
      </c>
      <c r="G24" s="2">
        <f t="shared" si="10"/>
        <v>0.33333333333333337</v>
      </c>
    </row>
    <row r="25" spans="1:7" ht="12" customHeight="1">
      <c r="A25" s="7">
        <v>5</v>
      </c>
      <c r="B25" s="2">
        <f t="shared" si="11"/>
        <v>1.0999999999999999</v>
      </c>
      <c r="C25" s="2">
        <f t="shared" si="6"/>
        <v>0.7333333333333333</v>
      </c>
      <c r="D25" s="2">
        <f t="shared" si="7"/>
        <v>0.5238095238095237</v>
      </c>
      <c r="E25" s="2">
        <f t="shared" si="8"/>
        <v>0.4230769230769231</v>
      </c>
      <c r="F25" s="2">
        <f t="shared" si="9"/>
        <v>0.36666666666666664</v>
      </c>
      <c r="G25" s="2">
        <f t="shared" si="10"/>
        <v>0.3333333333333333</v>
      </c>
    </row>
    <row r="26" spans="1:7" ht="12" customHeight="1">
      <c r="A26" s="7">
        <v>6</v>
      </c>
      <c r="B26" s="2">
        <f t="shared" si="11"/>
        <v>1.0999999999999999</v>
      </c>
      <c r="C26" s="2">
        <f t="shared" si="6"/>
        <v>0.7333333333333333</v>
      </c>
      <c r="D26" s="2">
        <f t="shared" si="7"/>
        <v>0.5238095238095237</v>
      </c>
      <c r="E26" s="2">
        <f t="shared" si="8"/>
        <v>0.4230769230769231</v>
      </c>
      <c r="F26" s="2">
        <f t="shared" si="9"/>
        <v>0.36666666666666664</v>
      </c>
      <c r="G26" s="2">
        <f t="shared" si="10"/>
        <v>0.33333333333333337</v>
      </c>
    </row>
    <row r="27" spans="1:7" ht="12" customHeight="1">
      <c r="A27" s="7">
        <v>7</v>
      </c>
      <c r="B27" s="2">
        <f t="shared" si="11"/>
        <v>1.0999999999999999</v>
      </c>
      <c r="C27" s="2">
        <f t="shared" si="6"/>
        <v>0.7333333333333333</v>
      </c>
      <c r="D27" s="2">
        <f t="shared" si="7"/>
        <v>0.5238095238095238</v>
      </c>
      <c r="E27" s="2">
        <f t="shared" si="8"/>
        <v>0.42307692307692313</v>
      </c>
      <c r="F27" s="2">
        <f t="shared" si="9"/>
        <v>0.36666666666666664</v>
      </c>
      <c r="G27" s="2">
        <f t="shared" si="10"/>
        <v>0.33333333333333337</v>
      </c>
    </row>
    <row r="28" spans="1:7" ht="12" customHeight="1">
      <c r="A28" s="7">
        <v>8</v>
      </c>
      <c r="B28" s="2">
        <f t="shared" si="11"/>
        <v>1.0999999999999996</v>
      </c>
      <c r="C28" s="2">
        <f t="shared" si="6"/>
        <v>0.7333333333333332</v>
      </c>
      <c r="D28" s="2">
        <f t="shared" si="7"/>
        <v>0.5238095238095236</v>
      </c>
      <c r="E28" s="2">
        <f t="shared" si="8"/>
        <v>0.423076923076923</v>
      </c>
      <c r="F28" s="2">
        <f t="shared" si="9"/>
        <v>0.3666666666666666</v>
      </c>
      <c r="G28" s="2">
        <f t="shared" si="10"/>
        <v>0.33333333333333326</v>
      </c>
    </row>
    <row r="29" spans="1:7" ht="12" customHeight="1">
      <c r="A29" s="7">
        <v>9</v>
      </c>
      <c r="B29" s="2">
        <f t="shared" si="11"/>
        <v>1.1</v>
      </c>
      <c r="C29" s="2">
        <f t="shared" si="6"/>
        <v>0.7333333333333334</v>
      </c>
      <c r="D29" s="2">
        <f t="shared" si="7"/>
        <v>0.5238095238095238</v>
      </c>
      <c r="E29" s="2">
        <f t="shared" si="8"/>
        <v>0.42307692307692313</v>
      </c>
      <c r="F29" s="2">
        <f t="shared" si="9"/>
        <v>0.3666666666666667</v>
      </c>
      <c r="G29" s="2">
        <f t="shared" si="10"/>
        <v>0.33333333333333337</v>
      </c>
    </row>
    <row r="30" spans="1:7" ht="12" customHeight="1">
      <c r="A30" s="7">
        <v>10</v>
      </c>
      <c r="B30" s="2">
        <f t="shared" si="11"/>
        <v>1.1</v>
      </c>
      <c r="C30" s="2">
        <f t="shared" si="6"/>
        <v>0.7333333333333334</v>
      </c>
      <c r="D30" s="2">
        <f t="shared" si="7"/>
        <v>0.5238095238095238</v>
      </c>
      <c r="E30" s="2">
        <f t="shared" si="8"/>
        <v>0.42307692307692313</v>
      </c>
      <c r="F30" s="2">
        <f t="shared" si="9"/>
        <v>0.3666666666666667</v>
      </c>
      <c r="G30" s="2">
        <f t="shared" si="10"/>
        <v>0.33333333333333337</v>
      </c>
    </row>
    <row r="31" spans="1:7" ht="12" customHeight="1">
      <c r="A31" s="7">
        <v>11</v>
      </c>
      <c r="B31" s="2">
        <f t="shared" si="11"/>
        <v>1.1</v>
      </c>
      <c r="C31" s="2">
        <f t="shared" si="6"/>
        <v>0.7333333333333333</v>
      </c>
      <c r="D31" s="2">
        <f t="shared" si="7"/>
        <v>0.5238095238095238</v>
      </c>
      <c r="E31" s="2">
        <f t="shared" si="8"/>
        <v>0.4230769230769231</v>
      </c>
      <c r="F31" s="2">
        <f t="shared" si="9"/>
        <v>0.36666666666666664</v>
      </c>
      <c r="G31" s="2">
        <f t="shared" si="10"/>
        <v>0.3333333333333333</v>
      </c>
    </row>
    <row r="32" spans="1:7" ht="12" customHeight="1" thickBot="1">
      <c r="A32" s="8">
        <v>12</v>
      </c>
      <c r="B32" s="3"/>
      <c r="C32" s="3"/>
      <c r="D32" s="3"/>
      <c r="E32" s="3"/>
      <c r="F32" s="3"/>
      <c r="G32" s="3"/>
    </row>
    <row r="33" spans="1:7" ht="12" customHeight="1">
      <c r="A33" s="9"/>
      <c r="B33" s="4"/>
      <c r="C33" s="4"/>
      <c r="D33" s="4"/>
      <c r="E33" s="4"/>
      <c r="F33" s="4"/>
      <c r="G33" s="4"/>
    </row>
    <row r="34" spans="1:7" ht="12" customHeight="1" thickBot="1">
      <c r="A34" s="6" t="s">
        <v>3</v>
      </c>
      <c r="B34" s="4"/>
      <c r="C34" s="4"/>
      <c r="D34" s="4"/>
      <c r="E34" s="4"/>
      <c r="F34" s="4"/>
      <c r="G34" s="4"/>
    </row>
    <row r="35" spans="1:7" ht="12" customHeight="1" thickBot="1">
      <c r="A35" s="1" t="s">
        <v>4</v>
      </c>
      <c r="B35" s="5">
        <v>-1</v>
      </c>
      <c r="C35" s="5">
        <v>0</v>
      </c>
      <c r="D35" s="5">
        <v>1</v>
      </c>
      <c r="E35" s="5">
        <v>2</v>
      </c>
      <c r="F35" s="5">
        <v>3</v>
      </c>
      <c r="G35" s="5">
        <v>4</v>
      </c>
    </row>
    <row r="36" spans="1:7" ht="12" customHeight="1">
      <c r="A36" s="7">
        <v>1</v>
      </c>
      <c r="B36" s="2">
        <f>(1/6+5/36*$K3/36)/(($K4/36)*($K$10/36)+($L3/36)*($K$11/36))</f>
        <v>0.7333333333333334</v>
      </c>
      <c r="C36" s="2">
        <f>(1/6+5/36*$K3/36)/(($K4/36)*($K$9/36)+($L3/36)*($K$10/36))</f>
        <v>0.5238095238095238</v>
      </c>
      <c r="D36" s="2">
        <f>(1/6+5/36*$K3/36)/(($K4/36)*($K$8/36)+($L3/36)*($K$9/36))</f>
        <v>0.42307692307692313</v>
      </c>
      <c r="E36" s="2">
        <f>(1/6+5/36*$K3/36)/(($K4/36)*($K$7/36)+($L3/36)*($K$8/36))</f>
        <v>0.3666666666666667</v>
      </c>
      <c r="F36" s="2">
        <f>(1/6+5/36*$K3/36)/(($K4/36)*($K$6/36)+($L3/36)*($K$7/36))</f>
        <v>0.33333333333333337</v>
      </c>
      <c r="G36" s="2">
        <f>(1/6+5/36*$K3/36)/(($K4/36)*($K$5/36)+($L3/36)*($K$6/36))</f>
        <v>0.31428571428571433</v>
      </c>
    </row>
    <row r="37" spans="1:7" ht="12" customHeight="1">
      <c r="A37" s="7">
        <v>2</v>
      </c>
      <c r="B37" s="2">
        <f>(1/6+5/36*$K4/36)/(($K5/36)*($K$10/36)+($L4/36)*($K$11/36))</f>
        <v>0.7401869158878506</v>
      </c>
      <c r="C37" s="2">
        <f aca="true" t="shared" si="12" ref="C37:C47">(1/6+5/36*$K4/36)/(($K5/36)*($K$9/36)+($L4/36)*($K$10/36))</f>
        <v>0.528</v>
      </c>
      <c r="D37" s="2">
        <f aca="true" t="shared" si="13" ref="D37:D47">(1/6+5/36*$K4/36)/(($K5/36)*($K$8/36)+($L4/36)*($K$9/36))</f>
        <v>0.4253490870032224</v>
      </c>
      <c r="E37" s="2">
        <f aca="true" t="shared" si="14" ref="E37:E47">(1/6+5/36*$K4/36)/(($K5/36)*($K$7/36)+($L4/36)*($K$8/36))</f>
        <v>0.3680297397769517</v>
      </c>
      <c r="F37" s="2">
        <f aca="true" t="shared" si="15" ref="F37:F47">(1/6+5/36*$K4/36)/(($K5/36)*($K$6/36)+($L4/36)*($K$7/36))</f>
        <v>0.3341772151898735</v>
      </c>
      <c r="G37" s="2">
        <f aca="true" t="shared" si="16" ref="G37:G47">(1/6+5/36*$K4/36)/(($K5/36)*($K$5/36)+($L4/36)*($K$6/36))</f>
        <v>0.3147853736089031</v>
      </c>
    </row>
    <row r="38" spans="1:7" ht="12" customHeight="1">
      <c r="A38" s="7">
        <v>3</v>
      </c>
      <c r="B38" s="2">
        <f aca="true" t="shared" si="17" ref="B38:B46">(1/6+5/36*$K5/36)/(($K6/36)*($K$10/36)+($L5/36)*($K$11/36))</f>
        <v>0.7592233009708739</v>
      </c>
      <c r="C38" s="2">
        <f t="shared" si="12"/>
        <v>0.5408022130013832</v>
      </c>
      <c r="D38" s="2">
        <f t="shared" si="13"/>
        <v>0.43444444444444447</v>
      </c>
      <c r="E38" s="2">
        <f t="shared" si="14"/>
        <v>0.3752399232245682</v>
      </c>
      <c r="F38" s="2">
        <f t="shared" si="15"/>
        <v>0.34029590948651006</v>
      </c>
      <c r="G38" s="2">
        <f t="shared" si="16"/>
        <v>0.32022932022932027</v>
      </c>
    </row>
    <row r="39" spans="1:7" ht="12" customHeight="1">
      <c r="A39" s="7">
        <v>4</v>
      </c>
      <c r="B39" s="2">
        <f t="shared" si="17"/>
        <v>0.79375</v>
      </c>
      <c r="C39" s="2">
        <f t="shared" si="12"/>
        <v>0.5644444444444444</v>
      </c>
      <c r="D39" s="2">
        <f t="shared" si="13"/>
        <v>0.45195729537366547</v>
      </c>
      <c r="E39" s="2">
        <f t="shared" si="14"/>
        <v>0.38957055214723924</v>
      </c>
      <c r="F39" s="2">
        <f t="shared" si="15"/>
        <v>0.35277777777777786</v>
      </c>
      <c r="G39" s="2">
        <f t="shared" si="16"/>
        <v>0.3315926892950392</v>
      </c>
    </row>
    <row r="40" spans="1:7" ht="12" customHeight="1">
      <c r="A40" s="7">
        <v>5</v>
      </c>
      <c r="B40" s="2">
        <f t="shared" si="17"/>
        <v>0.8511627906976744</v>
      </c>
      <c r="C40" s="2">
        <f t="shared" si="12"/>
        <v>0.603960396039604</v>
      </c>
      <c r="D40" s="2">
        <f t="shared" si="13"/>
        <v>0.48157894736842116</v>
      </c>
      <c r="E40" s="2">
        <f t="shared" si="14"/>
        <v>0.414027149321267</v>
      </c>
      <c r="F40" s="2">
        <f t="shared" si="15"/>
        <v>0.37423312883435594</v>
      </c>
      <c r="G40" s="2">
        <f t="shared" si="16"/>
        <v>0.35124760076775435</v>
      </c>
    </row>
    <row r="41" spans="1:7" ht="12" customHeight="1">
      <c r="A41" s="7">
        <v>6</v>
      </c>
      <c r="B41" s="2">
        <f t="shared" si="17"/>
        <v>0.9479452054794518</v>
      </c>
      <c r="C41" s="2">
        <f t="shared" si="12"/>
        <v>0.6705426356589145</v>
      </c>
      <c r="D41" s="2">
        <f t="shared" si="13"/>
        <v>0.531490015360983</v>
      </c>
      <c r="E41" s="2">
        <f t="shared" si="14"/>
        <v>0.45526315789473676</v>
      </c>
      <c r="F41" s="2">
        <f t="shared" si="15"/>
        <v>0.41043890865954913</v>
      </c>
      <c r="G41" s="2">
        <f t="shared" si="16"/>
        <v>0.3844444444444444</v>
      </c>
    </row>
    <row r="42" spans="1:7" ht="12" customHeight="1">
      <c r="A42" s="7">
        <v>7</v>
      </c>
      <c r="B42" s="2">
        <f t="shared" si="17"/>
        <v>1.126315789473684</v>
      </c>
      <c r="C42" s="2">
        <f t="shared" si="12"/>
        <v>0.7925925925925925</v>
      </c>
      <c r="D42" s="2">
        <f t="shared" si="13"/>
        <v>0.622093023255814</v>
      </c>
      <c r="E42" s="2">
        <f t="shared" si="14"/>
        <v>0.5297029702970296</v>
      </c>
      <c r="F42" s="2">
        <f t="shared" si="15"/>
        <v>0.4755555555555556</v>
      </c>
      <c r="G42" s="2">
        <f t="shared" si="16"/>
        <v>0.44398340248962653</v>
      </c>
    </row>
    <row r="43" spans="1:7" ht="12" customHeight="1">
      <c r="A43" s="7">
        <v>8</v>
      </c>
      <c r="B43" s="2">
        <f t="shared" si="17"/>
        <v>1.4549999999999998</v>
      </c>
      <c r="C43" s="2">
        <f t="shared" si="12"/>
        <v>1.0210526315789472</v>
      </c>
      <c r="D43" s="2">
        <f t="shared" si="13"/>
        <v>0.7972602739726027</v>
      </c>
      <c r="E43" s="2">
        <f t="shared" si="14"/>
        <v>0.6767441860465115</v>
      </c>
      <c r="F43" s="2">
        <f t="shared" si="15"/>
        <v>0.60625</v>
      </c>
      <c r="G43" s="2">
        <f t="shared" si="16"/>
        <v>0.5650485436893203</v>
      </c>
    </row>
    <row r="44" spans="1:7" ht="12" customHeight="1">
      <c r="A44" s="7">
        <v>9</v>
      </c>
      <c r="B44" s="2">
        <f t="shared" si="17"/>
        <v>2.046153846153846</v>
      </c>
      <c r="C44" s="2">
        <f t="shared" si="12"/>
        <v>1.4301075268817205</v>
      </c>
      <c r="D44" s="2">
        <f t="shared" si="13"/>
        <v>1.1083333333333334</v>
      </c>
      <c r="E44" s="2">
        <f t="shared" si="14"/>
        <v>0.9366197183098591</v>
      </c>
      <c r="F44" s="2">
        <f t="shared" si="15"/>
        <v>0.8364779874213837</v>
      </c>
      <c r="G44" s="2">
        <f t="shared" si="16"/>
        <v>0.7777777777777778</v>
      </c>
    </row>
    <row r="45" spans="1:7" ht="12" customHeight="1">
      <c r="A45" s="7">
        <v>10</v>
      </c>
      <c r="B45" s="2">
        <f t="shared" si="17"/>
        <v>3.28</v>
      </c>
      <c r="C45" s="2">
        <f t="shared" si="12"/>
        <v>2.2777777777777772</v>
      </c>
      <c r="D45" s="2">
        <f t="shared" si="13"/>
        <v>1.7446808510638296</v>
      </c>
      <c r="E45" s="2">
        <f t="shared" si="14"/>
        <v>1.4642857142857142</v>
      </c>
      <c r="F45" s="2">
        <f t="shared" si="15"/>
        <v>1.3015873015873016</v>
      </c>
      <c r="G45" s="2">
        <f t="shared" si="16"/>
        <v>1.2058823529411766</v>
      </c>
    </row>
    <row r="46" spans="1:7" ht="12" customHeight="1">
      <c r="A46" s="7">
        <v>11</v>
      </c>
      <c r="B46" s="2">
        <f t="shared" si="17"/>
        <v>6.6</v>
      </c>
      <c r="C46" s="2">
        <f t="shared" si="12"/>
        <v>4.529411764705882</v>
      </c>
      <c r="D46" s="2">
        <f t="shared" si="13"/>
        <v>3.3970588235294117</v>
      </c>
      <c r="E46" s="2">
        <f t="shared" si="14"/>
        <v>2.817073170731707</v>
      </c>
      <c r="F46" s="2">
        <f t="shared" si="15"/>
        <v>2.4838709677419355</v>
      </c>
      <c r="G46" s="2">
        <f t="shared" si="16"/>
        <v>2.287128712871287</v>
      </c>
    </row>
    <row r="47" spans="1:7" ht="12" customHeight="1" thickBot="1">
      <c r="A47" s="8">
        <v>12</v>
      </c>
      <c r="B47" s="3">
        <f>(1/6+5/36*$K14/36)/(($K15/36)*($K$10/36)+($L14/36)*($K$11/36))</f>
        <v>22.099999999999998</v>
      </c>
      <c r="C47" s="3">
        <f t="shared" si="12"/>
        <v>14.733333333333333</v>
      </c>
      <c r="D47" s="3">
        <f t="shared" si="13"/>
        <v>10.523809523809524</v>
      </c>
      <c r="E47" s="3">
        <f t="shared" si="14"/>
        <v>8.5</v>
      </c>
      <c r="F47" s="3">
        <f t="shared" si="15"/>
        <v>7.366666666666666</v>
      </c>
      <c r="G47" s="3">
        <f t="shared" si="16"/>
        <v>6.696969696969696</v>
      </c>
    </row>
    <row r="49" spans="1:7" ht="12" customHeight="1" thickBot="1">
      <c r="A49" s="6" t="s">
        <v>21</v>
      </c>
      <c r="B49" s="4"/>
      <c r="C49" s="4"/>
      <c r="D49" s="4"/>
      <c r="E49" s="4"/>
      <c r="F49" s="4"/>
      <c r="G49" s="4"/>
    </row>
    <row r="50" spans="1:7" ht="12" customHeight="1" thickBot="1">
      <c r="A50" s="1" t="s">
        <v>4</v>
      </c>
      <c r="B50" s="5">
        <v>-1</v>
      </c>
      <c r="C50" s="5">
        <v>0</v>
      </c>
      <c r="D50" s="5">
        <v>1</v>
      </c>
      <c r="E50" s="5">
        <v>2</v>
      </c>
      <c r="F50" s="5">
        <v>3</v>
      </c>
      <c r="G50" s="5">
        <v>4</v>
      </c>
    </row>
    <row r="51" spans="1:7" ht="12" customHeight="1">
      <c r="A51" s="7">
        <v>1</v>
      </c>
      <c r="B51" s="2">
        <f>(1/6*$K4/36+5/36*$K3/36)/(($K4/36)*($K$10/36)+($L3/36)*($K$11/36))</f>
        <v>0.7333333333333334</v>
      </c>
      <c r="C51" s="2">
        <f>(1/6*$K4/36+5/36*$K3/36)/(($K4/36)*($K$9/36)+($L3/36)*($K$10/36))</f>
        <v>0.5238095238095238</v>
      </c>
      <c r="D51" s="2">
        <f>(1/6*$K4/36+5/36*$K3/36)/(($K4/36)*($K$8/36)+($L3/36)*($K$9/36))</f>
        <v>0.42307692307692313</v>
      </c>
      <c r="E51" s="2">
        <f>(1/6*$K4/36+5/36*$K3/36)/(($K4/36)*($K$7/36)+($L3/36)*($K$8/36))</f>
        <v>0.3666666666666667</v>
      </c>
      <c r="F51" s="2">
        <f>(1/6*$K4/36+5/36*$K3/36)/(($K4/36)*($K$6/36)+($L3/36)*($K$7/36))</f>
        <v>0.33333333333333337</v>
      </c>
      <c r="G51" s="2">
        <f>(1/6*$K4/36+5/36*$K3/36)/(($K4/36)*($K$5/36)+($L3/36)*($K$6/36))</f>
        <v>0.31428571428571433</v>
      </c>
    </row>
    <row r="52" spans="1:7" ht="12" customHeight="1">
      <c r="A52" s="7">
        <v>2</v>
      </c>
      <c r="B52" s="2">
        <f aca="true" t="shared" si="18" ref="B52:B62">(1/6*$K5/36+5/36*$K4/36)/(($K5/36)*($K$10/36)+($L4/36)*($K$11/36))</f>
        <v>0.7289719626168224</v>
      </c>
      <c r="C52" s="2">
        <f aca="true" t="shared" si="19" ref="C52:C62">(1/6*$K5/36+5/36*$K4/36)/(($K5/36)*($K$9/36)+($L4/36)*($K$10/36))</f>
        <v>0.52</v>
      </c>
      <c r="D52" s="2">
        <f aca="true" t="shared" si="20" ref="D52:D62">(1/6*$K5/36+5/36*$K4/36)/(($K5/36)*($K$8/36)+($L4/36)*($K$9/36))</f>
        <v>0.4189044038668099</v>
      </c>
      <c r="E52" s="2">
        <f aca="true" t="shared" si="21" ref="E52:E62">(1/6*$K5/36+5/36*$K4/36)/(($K5/36)*($K$7/36)+($L4/36)*($K$8/36))</f>
        <v>0.362453531598513</v>
      </c>
      <c r="F52" s="2">
        <f aca="true" t="shared" si="22" ref="F52:F62">(1/6*$K5/36+5/36*$K4/36)/(($K5/36)*($K$6/36)+($L4/36)*($K$7/36))</f>
        <v>0.32911392405063294</v>
      </c>
      <c r="G52" s="2">
        <f aca="true" t="shared" si="23" ref="G52:G62">(1/6*$K5/36+5/36*$K4/36)/(($K5/36)*($K$5/36)+($L4/36)*($K$6/36))</f>
        <v>0.3100158982511924</v>
      </c>
    </row>
    <row r="53" spans="1:7" ht="12" customHeight="1">
      <c r="A53" s="7">
        <v>3</v>
      </c>
      <c r="B53" s="2">
        <f t="shared" si="18"/>
        <v>0.7242718446601942</v>
      </c>
      <c r="C53" s="2">
        <f t="shared" si="19"/>
        <v>0.5159059474412172</v>
      </c>
      <c r="D53" s="2">
        <f t="shared" si="20"/>
        <v>0.41444444444444445</v>
      </c>
      <c r="E53" s="2">
        <f t="shared" si="21"/>
        <v>0.35796545105566224</v>
      </c>
      <c r="F53" s="2">
        <f t="shared" si="22"/>
        <v>0.3246301131418625</v>
      </c>
      <c r="G53" s="2">
        <f t="shared" si="23"/>
        <v>0.3054873054873055</v>
      </c>
    </row>
    <row r="54" spans="1:7" ht="12" customHeight="1">
      <c r="A54" s="7">
        <v>4</v>
      </c>
      <c r="B54" s="2">
        <f t="shared" si="18"/>
        <v>0.71875</v>
      </c>
      <c r="C54" s="2">
        <f t="shared" si="19"/>
        <v>0.5111111111111111</v>
      </c>
      <c r="D54" s="2">
        <f t="shared" si="20"/>
        <v>0.4092526690391459</v>
      </c>
      <c r="E54" s="2">
        <f t="shared" si="21"/>
        <v>0.352760736196319</v>
      </c>
      <c r="F54" s="2">
        <f t="shared" si="22"/>
        <v>0.3194444444444445</v>
      </c>
      <c r="G54" s="2">
        <f t="shared" si="23"/>
        <v>0.3002610966057441</v>
      </c>
    </row>
    <row r="55" spans="1:7" ht="12" customHeight="1">
      <c r="A55" s="7">
        <v>5</v>
      </c>
      <c r="B55" s="2">
        <f t="shared" si="18"/>
        <v>0.711627906976744</v>
      </c>
      <c r="C55" s="2">
        <f t="shared" si="19"/>
        <v>0.504950495049505</v>
      </c>
      <c r="D55" s="2">
        <f t="shared" si="20"/>
        <v>0.40263157894736845</v>
      </c>
      <c r="E55" s="2">
        <f t="shared" si="21"/>
        <v>0.34615384615384615</v>
      </c>
      <c r="F55" s="2">
        <f t="shared" si="22"/>
        <v>0.3128834355828221</v>
      </c>
      <c r="G55" s="2">
        <f t="shared" si="23"/>
        <v>0.29366602687140114</v>
      </c>
    </row>
    <row r="56" spans="1:7" ht="12" customHeight="1">
      <c r="A56" s="7">
        <v>6</v>
      </c>
      <c r="B56" s="2">
        <f t="shared" si="18"/>
        <v>0.7013698630136985</v>
      </c>
      <c r="C56" s="2">
        <f t="shared" si="19"/>
        <v>0.49612403100775176</v>
      </c>
      <c r="D56" s="2">
        <f t="shared" si="20"/>
        <v>0.39324116743471577</v>
      </c>
      <c r="E56" s="2">
        <f t="shared" si="21"/>
        <v>0.33684210526315783</v>
      </c>
      <c r="F56" s="2">
        <f t="shared" si="22"/>
        <v>0.30367734282325026</v>
      </c>
      <c r="G56" s="2">
        <f t="shared" si="23"/>
        <v>0.28444444444444444</v>
      </c>
    </row>
    <row r="57" spans="1:7" ht="12" customHeight="1">
      <c r="A57" s="7">
        <v>7</v>
      </c>
      <c r="B57" s="2">
        <f t="shared" si="18"/>
        <v>0.6842105263157894</v>
      </c>
      <c r="C57" s="2">
        <f t="shared" si="19"/>
        <v>0.4814814814814815</v>
      </c>
      <c r="D57" s="2">
        <f t="shared" si="20"/>
        <v>0.37790697674418605</v>
      </c>
      <c r="E57" s="2">
        <f t="shared" si="21"/>
        <v>0.3217821782178218</v>
      </c>
      <c r="F57" s="2">
        <f t="shared" si="22"/>
        <v>0.2888888888888889</v>
      </c>
      <c r="G57" s="2">
        <f t="shared" si="23"/>
        <v>0.26970954356846477</v>
      </c>
    </row>
    <row r="58" spans="1:7" ht="12" customHeight="1">
      <c r="A58" s="7">
        <v>8</v>
      </c>
      <c r="B58" s="2">
        <f t="shared" si="18"/>
        <v>0.6749999999999999</v>
      </c>
      <c r="C58" s="2">
        <f t="shared" si="19"/>
        <v>0.47368421052631576</v>
      </c>
      <c r="D58" s="2">
        <f t="shared" si="20"/>
        <v>0.3698630136986301</v>
      </c>
      <c r="E58" s="2">
        <f t="shared" si="21"/>
        <v>0.313953488372093</v>
      </c>
      <c r="F58" s="2">
        <f t="shared" si="22"/>
        <v>0.28125</v>
      </c>
      <c r="G58" s="2">
        <f t="shared" si="23"/>
        <v>0.2621359223300971</v>
      </c>
    </row>
    <row r="59" spans="1:7" ht="12" customHeight="1">
      <c r="A59" s="7">
        <v>9</v>
      </c>
      <c r="B59" s="2">
        <f t="shared" si="18"/>
        <v>0.6615384615384614</v>
      </c>
      <c r="C59" s="2">
        <f t="shared" si="19"/>
        <v>0.4623655913978494</v>
      </c>
      <c r="D59" s="2">
        <f t="shared" si="20"/>
        <v>0.3583333333333333</v>
      </c>
      <c r="E59" s="2">
        <f t="shared" si="21"/>
        <v>0.30281690140845063</v>
      </c>
      <c r="F59" s="2">
        <f t="shared" si="22"/>
        <v>0.27044025157232704</v>
      </c>
      <c r="G59" s="2">
        <f t="shared" si="23"/>
        <v>0.2514619883040935</v>
      </c>
    </row>
    <row r="60" spans="1:7" ht="12" customHeight="1">
      <c r="A60" s="7">
        <v>10</v>
      </c>
      <c r="B60" s="2">
        <f t="shared" si="18"/>
        <v>0.64</v>
      </c>
      <c r="C60" s="2">
        <f t="shared" si="19"/>
        <v>0.44444444444444436</v>
      </c>
      <c r="D60" s="2">
        <f t="shared" si="20"/>
        <v>0.3404255319148936</v>
      </c>
      <c r="E60" s="2">
        <f t="shared" si="21"/>
        <v>0.2857142857142857</v>
      </c>
      <c r="F60" s="2">
        <f t="shared" si="22"/>
        <v>0.253968253968254</v>
      </c>
      <c r="G60" s="2">
        <f t="shared" si="23"/>
        <v>0.23529411764705885</v>
      </c>
    </row>
    <row r="61" spans="1:7" ht="12" customHeight="1">
      <c r="A61" s="7">
        <v>11</v>
      </c>
      <c r="B61" s="2">
        <f t="shared" si="18"/>
        <v>0.6000000000000001</v>
      </c>
      <c r="C61" s="2">
        <f t="shared" si="19"/>
        <v>0.4117647058823531</v>
      </c>
      <c r="D61" s="2">
        <f t="shared" si="20"/>
        <v>0.3088235294117648</v>
      </c>
      <c r="E61" s="2">
        <f t="shared" si="21"/>
        <v>0.25609756097560976</v>
      </c>
      <c r="F61" s="2">
        <f t="shared" si="22"/>
        <v>0.22580645161290328</v>
      </c>
      <c r="G61" s="2">
        <f t="shared" si="23"/>
        <v>0.20792079207920797</v>
      </c>
    </row>
    <row r="62" spans="1:7" ht="12" customHeight="1" thickBot="1">
      <c r="A62" s="8">
        <v>12</v>
      </c>
      <c r="B62" s="3">
        <f t="shared" si="18"/>
        <v>0.5000000000000001</v>
      </c>
      <c r="C62" s="3">
        <f t="shared" si="19"/>
        <v>0.33333333333333337</v>
      </c>
      <c r="D62" s="3">
        <f t="shared" si="20"/>
        <v>0.2380952380952381</v>
      </c>
      <c r="E62" s="3">
        <f t="shared" si="21"/>
        <v>0.19230769230769232</v>
      </c>
      <c r="F62" s="3">
        <f t="shared" si="22"/>
        <v>0.16666666666666669</v>
      </c>
      <c r="G62" s="3">
        <f t="shared" si="23"/>
        <v>0.15151515151515152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A16" sqref="A16"/>
    </sheetView>
  </sheetViews>
  <sheetFormatPr defaultColWidth="11.421875" defaultRowHeight="12.75"/>
  <cols>
    <col min="1" max="1" width="10.57421875" style="0" customWidth="1"/>
  </cols>
  <sheetData>
    <row r="1" ht="12.75">
      <c r="A1" t="s">
        <v>12</v>
      </c>
    </row>
    <row r="3" ht="14.25" customHeight="1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13</v>
      </c>
    </row>
    <row r="7" ht="12.75">
      <c r="A7" t="s">
        <v>14</v>
      </c>
    </row>
    <row r="8" ht="12.75">
      <c r="A8" t="s">
        <v>6</v>
      </c>
    </row>
    <row r="10" ht="12.75">
      <c r="A10" t="s">
        <v>7</v>
      </c>
    </row>
    <row r="11" ht="12.75">
      <c r="A11" t="s">
        <v>18</v>
      </c>
    </row>
    <row r="12" ht="12.75">
      <c r="A12" t="s">
        <v>8</v>
      </c>
    </row>
    <row r="13" ht="12.75">
      <c r="A13" t="s">
        <v>19</v>
      </c>
    </row>
    <row r="14" ht="12.75">
      <c r="A14" t="s">
        <v>16</v>
      </c>
    </row>
    <row r="15" ht="12.75">
      <c r="A15" t="s">
        <v>17</v>
      </c>
    </row>
    <row r="16" ht="12.75">
      <c r="A16" t="s">
        <v>20</v>
      </c>
    </row>
    <row r="17" ht="12.75">
      <c r="A17" t="s">
        <v>15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STRUCTIS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b.dacheux</dc:creator>
  <cp:keywords/>
  <dc:description/>
  <cp:lastModifiedBy>b.dacheux</cp:lastModifiedBy>
  <cp:lastPrinted>2007-01-05T16:11:24Z</cp:lastPrinted>
  <dcterms:created xsi:type="dcterms:W3CDTF">2006-11-07T09:35:39Z</dcterms:created>
  <dcterms:modified xsi:type="dcterms:W3CDTF">2007-01-05T16:13:21Z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